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Red Lion Arundel,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<sst xmlns="http://schemas.openxmlformats.org/spreadsheetml/2006/main" uniqueCount="55">
  <si>
    <t>The Red Lion Arundel, Christmas Menu 2026 Choices</t>
  </si>
  <si>
    <t>THE RED LION ARUNDEL - Christmas Menu Booking Form -  2 courses £32 or 3 courses £39</t>
  </si>
  <si>
    <r>
      <rPr>
        <b val="1"/>
        <sz val="10"/>
        <color indexed="8"/>
        <rFont val="Helvetica Neue"/>
      </rPr>
      <t xml:space="preserve">Group Name : </t>
    </r>
    <r>
      <rPr>
        <b val="1"/>
        <sz val="10"/>
        <color indexed="16"/>
        <rFont val="Helvetica Neue"/>
      </rPr>
      <t>here</t>
    </r>
  </si>
  <si>
    <r>
      <rPr>
        <b val="1"/>
        <sz val="10"/>
        <color indexed="8"/>
        <rFont val="Helvetica Neue"/>
      </rPr>
      <t xml:space="preserve">Contact Phone Number : </t>
    </r>
    <r>
      <rPr>
        <b val="1"/>
        <sz val="10"/>
        <color indexed="16"/>
        <rFont val="Helvetica Neue"/>
      </rPr>
      <t>here</t>
    </r>
  </si>
  <si>
    <r>
      <rPr>
        <b val="1"/>
        <sz val="10"/>
        <color indexed="8"/>
        <rFont val="Helvetica Neue"/>
      </rPr>
      <t xml:space="preserve">Contact eMail Address : </t>
    </r>
    <r>
      <rPr>
        <b val="1"/>
        <sz val="10"/>
        <color indexed="16"/>
        <rFont val="Helvetica Neue"/>
      </rPr>
      <t>here</t>
    </r>
  </si>
  <si>
    <r>
      <rPr>
        <b val="1"/>
        <sz val="10"/>
        <color indexed="8"/>
        <rFont val="Helvetica Neue"/>
      </rPr>
      <t xml:space="preserve">Table booking date : </t>
    </r>
    <r>
      <rPr>
        <b val="1"/>
        <sz val="10"/>
        <color indexed="16"/>
        <rFont val="Helvetica Neue"/>
      </rPr>
      <t>here</t>
    </r>
  </si>
  <si>
    <r>
      <rPr>
        <b val="1"/>
        <sz val="10"/>
        <color indexed="8"/>
        <rFont val="Helvetica Neue"/>
      </rPr>
      <t xml:space="preserve">Table booking time : </t>
    </r>
    <r>
      <rPr>
        <b val="1"/>
        <sz val="10"/>
        <color indexed="16"/>
        <rFont val="Helvetica Neue"/>
      </rPr>
      <t>here</t>
    </r>
  </si>
  <si>
    <r>
      <rPr>
        <sz val="10"/>
        <color indexed="16"/>
        <rFont val="Helvetica Neue"/>
      </rPr>
      <t>Add a ‘</t>
    </r>
    <r>
      <rPr>
        <b val="1"/>
        <sz val="10"/>
        <color indexed="16"/>
        <rFont val="Helvetica Neue"/>
      </rPr>
      <t>1</t>
    </r>
    <r>
      <rPr>
        <sz val="10"/>
        <color indexed="16"/>
        <rFont val="Helvetica Neue"/>
      </rPr>
      <t>’ in your name column of the course you choose</t>
    </r>
  </si>
  <si>
    <t>COURSES</t>
  </si>
  <si>
    <t>Name #1</t>
  </si>
  <si>
    <t>Name #2</t>
  </si>
  <si>
    <t>Name #3</t>
  </si>
  <si>
    <t>Name #4</t>
  </si>
  <si>
    <t>Name #5</t>
  </si>
  <si>
    <t>Name #6</t>
  </si>
  <si>
    <t>Name #7</t>
  </si>
  <si>
    <t>Name #8</t>
  </si>
  <si>
    <t>Name #9</t>
  </si>
  <si>
    <t>Name #10</t>
  </si>
  <si>
    <t>Name #11</t>
  </si>
  <si>
    <t>Name #12</t>
  </si>
  <si>
    <t>Name #13</t>
  </si>
  <si>
    <t>Name #14</t>
  </si>
  <si>
    <t>Name #15</t>
  </si>
  <si>
    <t>Name #16</t>
  </si>
  <si>
    <t>Name #17</t>
  </si>
  <si>
    <t>Name #18</t>
  </si>
  <si>
    <t>Name #19</t>
  </si>
  <si>
    <t>Name #20</t>
  </si>
  <si>
    <t>Name #21</t>
  </si>
  <si>
    <t>Name #22</t>
  </si>
  <si>
    <t>Name #23</t>
  </si>
  <si>
    <t>Name #24</t>
  </si>
  <si>
    <t>Name #25</t>
  </si>
  <si>
    <t>STARTERS</t>
  </si>
  <si>
    <r>
      <rPr>
        <b val="1"/>
        <sz val="10"/>
        <color indexed="8"/>
        <rFont val="Helvetica Neue"/>
      </rPr>
      <t>1. Chicken Liver Parfait</t>
    </r>
    <r>
      <rPr>
        <sz val="10"/>
        <color indexed="8"/>
        <rFont val="Helvetica Neue"/>
      </rPr>
      <t xml:space="preserve"> with Onion Marmalade &amp; Toasted Ciabatta</t>
    </r>
  </si>
  <si>
    <r>
      <rPr>
        <b val="1"/>
        <sz val="10"/>
        <color indexed="8"/>
        <rFont val="Helvetica Neue"/>
      </rPr>
      <t xml:space="preserve">2. Smoked Chicken &amp; Avocado Timbale (GF) </t>
    </r>
    <r>
      <rPr>
        <sz val="10"/>
        <color indexed="8"/>
        <rFont val="Helvetica Neue"/>
      </rPr>
      <t>with Green Apple, Blush Tomatoes &amp; Baby Leaves</t>
    </r>
  </si>
  <si>
    <r>
      <rPr>
        <b val="1"/>
        <sz val="10"/>
        <color indexed="8"/>
        <rFont val="Helvetica Neue"/>
      </rPr>
      <t>3. Crispy Fried Camembert</t>
    </r>
    <r>
      <rPr>
        <sz val="10"/>
        <color indexed="8"/>
        <rFont val="Helvetica Neue"/>
      </rPr>
      <t xml:space="preserve"> with Damson &amp; Blueberry Jam</t>
    </r>
  </si>
  <si>
    <r>
      <rPr>
        <b val="1"/>
        <sz val="10"/>
        <color indexed="8"/>
        <rFont val="Helvetica Neue"/>
      </rPr>
      <t>4. Smoked Salmon</t>
    </r>
    <r>
      <rPr>
        <sz val="10"/>
        <color indexed="8"/>
        <rFont val="Helvetica Neue"/>
      </rPr>
      <t xml:space="preserve"> with Sweet Soy &amp; Ginger Dressing, Sesame, Spring Onion &amp; Yuzu Mayonnaise</t>
    </r>
  </si>
  <si>
    <t>MAINS</t>
  </si>
  <si>
    <r>
      <rPr>
        <b val="1"/>
        <sz val="10"/>
        <color indexed="8"/>
        <rFont val="Helvetica Neue"/>
      </rPr>
      <t xml:space="preserve">1. Twice-Cooked Pork Belly (GF) </t>
    </r>
    <r>
      <rPr>
        <sz val="10"/>
        <color indexed="8"/>
        <rFont val="Helvetica Neue"/>
      </rPr>
      <t>with Spiced Apple Jus, Chimichurri Mashed Potato &amp; Tenderstem Broccoli</t>
    </r>
  </si>
  <si>
    <r>
      <rPr>
        <b val="1"/>
        <sz val="10"/>
        <color indexed="8"/>
        <rFont val="Helvetica Neue"/>
      </rPr>
      <t xml:space="preserve">2. Pan-Fried Sea Bass </t>
    </r>
    <r>
      <rPr>
        <sz val="10"/>
        <color indexed="8"/>
        <rFont val="Helvetica Neue"/>
      </rPr>
      <t>with Creamed Leek Velouté, Samphire &amp; Crushed New Potatoes</t>
    </r>
  </si>
  <si>
    <r>
      <rPr>
        <b val="1"/>
        <sz val="10"/>
        <color indexed="8"/>
        <rFont val="Helvetica Neue"/>
      </rPr>
      <t xml:space="preserve">3. Butter-Roast Turkey </t>
    </r>
    <r>
      <rPr>
        <sz val="10"/>
        <color indexed="8"/>
        <rFont val="Helvetica Neue"/>
      </rPr>
      <t>with Pigs in Blankets, Rosemary Roast Potatoes, Sausage, Sage &amp; Onion Stuffing &amp; Red Wine Gravy</t>
    </r>
  </si>
  <si>
    <r>
      <rPr>
        <b val="1"/>
        <sz val="10"/>
        <color indexed="8"/>
        <rFont val="Helvetica Neue"/>
      </rPr>
      <t xml:space="preserve">4. Roasted Pumpkin &amp; Sage Risotto (GF) (V) </t>
    </r>
    <r>
      <rPr>
        <sz val="10"/>
        <color indexed="8"/>
        <rFont val="Helvetica Neue"/>
      </rPr>
      <t>with Oak-Smoked Cheddar &amp; Candied Pumpkin Seeds</t>
    </r>
  </si>
  <si>
    <t>DESSERTS</t>
  </si>
  <si>
    <r>
      <rPr>
        <b val="1"/>
        <sz val="10"/>
        <color indexed="8"/>
        <rFont val="Helvetica Neue"/>
      </rPr>
      <t>1. Traditional Christmas Pudding</t>
    </r>
    <r>
      <rPr>
        <sz val="10"/>
        <color indexed="8"/>
        <rFont val="Helvetica Neue"/>
      </rPr>
      <t xml:space="preserve"> with Brandy Sauce</t>
    </r>
  </si>
  <si>
    <r>
      <rPr>
        <b val="1"/>
        <sz val="10"/>
        <color indexed="8"/>
        <rFont val="Helvetica Neue"/>
      </rPr>
      <t>2. Crispy Fried Figs</t>
    </r>
    <r>
      <rPr>
        <sz val="10"/>
        <color indexed="8"/>
        <rFont val="Helvetica Neue"/>
      </rPr>
      <t xml:space="preserve"> with Marmalade, Honeycomb Ice Cream &amp; Toasted Almonds</t>
    </r>
  </si>
  <si>
    <r>
      <rPr>
        <b val="1"/>
        <sz val="10"/>
        <color indexed="8"/>
        <rFont val="Helvetica Neue"/>
      </rPr>
      <t>3. Warm Chocolate Brownie</t>
    </r>
    <r>
      <rPr>
        <sz val="10"/>
        <color indexed="8"/>
        <rFont val="Helvetica Neue"/>
      </rPr>
      <t xml:space="preserve"> with Maple &amp; Pecan Ice Cream &amp; Glazed Pecans</t>
    </r>
  </si>
  <si>
    <r>
      <rPr>
        <b val="1"/>
        <sz val="10"/>
        <color indexed="8"/>
        <rFont val="Helvetica Neue"/>
      </rPr>
      <t>4. Smashed Lemon Pavlova</t>
    </r>
    <r>
      <rPr>
        <sz val="10"/>
        <color indexed="8"/>
        <rFont val="Helvetica Neue"/>
      </rPr>
      <t xml:space="preserve"> with Whipped Cream, Fresh Raspberries &amp; Raspberry Coulis</t>
    </r>
  </si>
  <si>
    <t>TOTALS</t>
  </si>
  <si>
    <t>Individual course AMOUNT</t>
  </si>
  <si>
    <t>Individual course COST</t>
  </si>
  <si>
    <t>0</t>
  </si>
  <si>
    <t>TOTAL Group Course AMOUNT</t>
  </si>
  <si>
    <t>TOTAL Group COST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</si>
</sst>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16"/>
      <name val="Helvetica Neue"/>
    </font>
    <font>
      <sz val="10"/>
      <color indexed="16"/>
      <name val="Helvetica Neue"/>
    </font>
    <font>
      <b val="1"/>
      <sz val="10"/>
      <color indexed="19"/>
      <name val="Helvetica Neue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22"/>
        <bgColor auto="1"/>
      </patternFill>
    </fill>
  </fills>
  <borders count="3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thick">
        <color indexed="11"/>
      </bottom>
      <diagonal/>
    </border>
    <border>
      <left style="thick">
        <color indexed="11"/>
      </left>
      <right style="thin">
        <color indexed="13"/>
      </right>
      <top style="thick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ck">
        <color indexed="11"/>
      </top>
      <bottom style="thin">
        <color indexed="13"/>
      </bottom>
      <diagonal/>
    </border>
    <border>
      <left style="thin">
        <color indexed="13"/>
      </left>
      <right style="thick">
        <color indexed="11"/>
      </right>
      <top style="thick">
        <color indexed="11"/>
      </top>
      <bottom style="thin">
        <color indexed="13"/>
      </bottom>
      <diagonal/>
    </border>
    <border>
      <left style="thick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ck">
        <color indexed="11"/>
      </right>
      <top style="thin">
        <color indexed="13"/>
      </top>
      <bottom style="thin">
        <color indexed="13"/>
      </bottom>
      <diagonal/>
    </border>
    <border>
      <left style="thick">
        <color indexed="11"/>
      </left>
      <right style="thin">
        <color indexed="13"/>
      </right>
      <top style="thin">
        <color indexed="13"/>
      </top>
      <bottom style="thin">
        <color indexed="17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7"/>
      </bottom>
      <diagonal/>
    </border>
    <border>
      <left style="thin">
        <color indexed="13"/>
      </left>
      <right style="thick">
        <color indexed="11"/>
      </right>
      <top style="thin">
        <color indexed="13"/>
      </top>
      <bottom style="thin">
        <color indexed="17"/>
      </bottom>
      <diagonal/>
    </border>
    <border>
      <left style="thick">
        <color indexed="11"/>
      </left>
      <right style="thin">
        <color indexed="17"/>
      </right>
      <top style="thin">
        <color indexed="17"/>
      </top>
      <bottom style="thin">
        <color indexed="13"/>
      </bottom>
      <diagonal/>
    </border>
    <border>
      <left style="thin">
        <color indexed="17"/>
      </left>
      <right style="thin">
        <color indexed="13"/>
      </right>
      <top style="thin">
        <color indexed="17"/>
      </top>
      <bottom style="thin">
        <color indexed="18"/>
      </bottom>
      <diagonal/>
    </border>
    <border>
      <left style="thin">
        <color indexed="13"/>
      </left>
      <right style="thin">
        <color indexed="13"/>
      </right>
      <top style="thin">
        <color indexed="17"/>
      </top>
      <bottom style="thin">
        <color indexed="18"/>
      </bottom>
      <diagonal/>
    </border>
    <border>
      <left style="thin">
        <color indexed="13"/>
      </left>
      <right style="thick">
        <color indexed="11"/>
      </right>
      <top style="thin">
        <color indexed="17"/>
      </top>
      <bottom style="thin">
        <color indexed="18"/>
      </bottom>
      <diagonal/>
    </border>
    <border>
      <left style="thick">
        <color indexed="11"/>
      </left>
      <right style="thin">
        <color indexed="18"/>
      </right>
      <top style="thin">
        <color indexed="13"/>
      </top>
      <bottom style="thin">
        <color indexed="19"/>
      </bottom>
      <diagonal/>
    </border>
    <border>
      <left style="thin">
        <color indexed="18"/>
      </left>
      <right style="thin">
        <color indexed="20"/>
      </right>
      <top style="thin">
        <color indexed="18"/>
      </top>
      <bottom style="thin">
        <color indexed="21"/>
      </bottom>
      <diagonal/>
    </border>
    <border>
      <left style="thin">
        <color indexed="20"/>
      </left>
      <right style="thin">
        <color indexed="13"/>
      </right>
      <top style="thin">
        <color indexed="18"/>
      </top>
      <bottom style="thin">
        <color indexed="21"/>
      </bottom>
      <diagonal/>
    </border>
    <border>
      <left style="thin">
        <color indexed="13"/>
      </left>
      <right style="thin">
        <color indexed="13"/>
      </right>
      <top style="thin">
        <color indexed="18"/>
      </top>
      <bottom style="thin">
        <color indexed="21"/>
      </bottom>
      <diagonal/>
    </border>
    <border>
      <left style="thin">
        <color indexed="13"/>
      </left>
      <right style="thick">
        <color indexed="11"/>
      </right>
      <top style="thin">
        <color indexed="18"/>
      </top>
      <bottom style="thin">
        <color indexed="21"/>
      </bottom>
      <diagonal/>
    </border>
    <border>
      <left style="thick">
        <color indexed="11"/>
      </left>
      <right style="medium">
        <color indexed="11"/>
      </right>
      <top style="thin">
        <color indexed="19"/>
      </top>
      <bottom style="thin">
        <color indexed="19"/>
      </bottom>
      <diagonal/>
    </border>
    <border>
      <left style="medium">
        <color indexed="11"/>
      </left>
      <right style="thin">
        <color indexed="13"/>
      </right>
      <top style="thin">
        <color indexed="21"/>
      </top>
      <bottom style="medium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21"/>
      </top>
      <bottom style="medium">
        <color indexed="11"/>
      </bottom>
      <diagonal/>
    </border>
    <border>
      <left style="thin">
        <color indexed="13"/>
      </left>
      <right style="thick">
        <color indexed="11"/>
      </right>
      <top style="thin">
        <color indexed="21"/>
      </top>
      <bottom style="medium">
        <color indexed="11"/>
      </bottom>
      <diagonal/>
    </border>
    <border>
      <left style="thick">
        <color indexed="11"/>
      </left>
      <right style="thin">
        <color indexed="17"/>
      </right>
      <top style="thin">
        <color indexed="19"/>
      </top>
      <bottom style="thin">
        <color indexed="13"/>
      </bottom>
      <diagonal/>
    </border>
    <border>
      <left style="thin">
        <color indexed="17"/>
      </left>
      <right style="thin">
        <color indexed="13"/>
      </right>
      <top style="medium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11"/>
      </top>
      <bottom style="thin">
        <color indexed="13"/>
      </bottom>
      <diagonal/>
    </border>
    <border>
      <left style="thin">
        <color indexed="13"/>
      </left>
      <right style="thick">
        <color indexed="11"/>
      </right>
      <top style="medium">
        <color indexed="11"/>
      </top>
      <bottom style="thin">
        <color indexed="13"/>
      </bottom>
      <diagonal/>
    </border>
    <border>
      <left style="thick">
        <color indexed="11"/>
      </left>
      <right style="thin">
        <color indexed="17"/>
      </right>
      <top style="thin">
        <color indexed="13"/>
      </top>
      <bottom style="thin">
        <color indexed="13"/>
      </bottom>
      <diagonal/>
    </border>
    <border>
      <left style="thin">
        <color indexed="17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ck">
        <color indexed="11"/>
      </left>
      <right style="thin">
        <color indexed="17"/>
      </right>
      <top style="thin">
        <color indexed="13"/>
      </top>
      <bottom style="thick">
        <color indexed="11"/>
      </bottom>
      <diagonal/>
    </border>
    <border>
      <left style="thin">
        <color indexed="17"/>
      </left>
      <right style="thin">
        <color indexed="13"/>
      </right>
      <top style="thin">
        <color indexed="13"/>
      </top>
      <bottom style="thick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ck">
        <color indexed="11"/>
      </bottom>
      <diagonal/>
    </border>
    <border>
      <left style="thin">
        <color indexed="13"/>
      </left>
      <right style="thick">
        <color indexed="11"/>
      </right>
      <top style="thin">
        <color indexed="13"/>
      </top>
      <bottom style="thick">
        <color indexed="11"/>
      </bottom>
      <diagonal/>
    </border>
  </borders>
  <cellStyleXfs count="1">
    <xf numFmtId="0" fontId="0" applyNumberFormat="0" applyFont="1" applyFill="0" applyBorder="0" applyAlignment="1" applyProtection="0">
      <alignment horizontal="center" vertical="top" wrapText="1"/>
    </xf>
  </cellStyleXfs>
  <cellXfs count="51">
    <xf numFmtId="0" fontId="0" applyNumberFormat="0" applyFont="1" applyFill="0" applyBorder="0" applyAlignment="1" applyProtection="0">
      <alignment horizontal="center" vertical="top" wrapText="1"/>
    </xf>
    <xf numFmtId="0" fontId="0" applyNumberFormat="1" applyFont="1" applyFill="0" applyBorder="0" applyAlignment="1" applyProtection="0">
      <alignment horizontal="center"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vertical="center" wrapText="1"/>
    </xf>
    <xf numFmtId="0" fontId="3" fillId="4" borderId="5" applyNumberFormat="0" applyFont="1" applyFill="1" applyBorder="1" applyAlignment="1" applyProtection="0">
      <alignment vertical="center" wrapText="1"/>
    </xf>
    <xf numFmtId="0" fontId="3" fillId="4" borderId="6" applyNumberFormat="0" applyFont="1" applyFill="1" applyBorder="1" applyAlignment="1" applyProtection="0">
      <alignment vertical="center" wrapText="1"/>
    </xf>
    <xf numFmtId="49" fontId="3" fillId="5" borderId="7" applyNumberFormat="1" applyFont="1" applyFill="1" applyBorder="1" applyAlignment="1" applyProtection="0">
      <alignment vertical="center" wrapText="1"/>
    </xf>
    <xf numFmtId="0" fontId="3" fillId="4" borderId="8" applyNumberFormat="0" applyFont="1" applyFill="1" applyBorder="1" applyAlignment="1" applyProtection="0">
      <alignment vertical="center" wrapText="1"/>
    </xf>
    <xf numFmtId="0" fontId="3" fillId="4" borderId="9" applyNumberFormat="0" applyFont="1" applyFill="1" applyBorder="1" applyAlignment="1" applyProtection="0">
      <alignment vertical="center" wrapText="1"/>
    </xf>
    <xf numFmtId="49" fontId="3" fillId="5" borderId="10" applyNumberFormat="1" applyFont="1" applyFill="1" applyBorder="1" applyAlignment="1" applyProtection="0">
      <alignment vertical="center" wrapText="1"/>
    </xf>
    <xf numFmtId="0" fontId="3" fillId="4" borderId="11" applyNumberFormat="0" applyFont="1" applyFill="1" applyBorder="1" applyAlignment="1" applyProtection="0">
      <alignment vertical="center" wrapText="1"/>
    </xf>
    <xf numFmtId="0" fontId="3" fillId="4" borderId="12" applyNumberFormat="0" applyFont="1" applyFill="1" applyBorder="1" applyAlignment="1" applyProtection="0">
      <alignment vertical="center" wrapText="1"/>
    </xf>
    <xf numFmtId="49" fontId="3" fillId="5" borderId="13" applyNumberFormat="1" applyFont="1" applyFill="1" applyBorder="1" applyAlignment="1" applyProtection="0">
      <alignment vertical="center" wrapText="1"/>
    </xf>
    <xf numFmtId="0" fontId="0" fillId="5" borderId="14" applyNumberFormat="0" applyFont="1" applyFill="1" applyBorder="1" applyAlignment="1" applyProtection="0">
      <alignment horizontal="center" vertical="center" wrapText="1"/>
    </xf>
    <xf numFmtId="0" fontId="0" fillId="2" borderId="15" applyNumberFormat="0" applyFont="1" applyFill="1" applyBorder="1" applyAlignment="1" applyProtection="0">
      <alignment horizontal="center" vertical="center" wrapText="1"/>
    </xf>
    <xf numFmtId="0" fontId="0" fillId="2" borderId="16" applyNumberFormat="0" applyFont="1" applyFill="1" applyBorder="1" applyAlignment="1" applyProtection="0">
      <alignment horizontal="center" vertical="center" wrapText="1"/>
    </xf>
    <xf numFmtId="49" fontId="4" fillId="6" borderId="17" applyNumberFormat="1" applyFont="1" applyFill="1" applyBorder="1" applyAlignment="1" applyProtection="0">
      <alignment vertical="center" wrapText="1"/>
    </xf>
    <xf numFmtId="0" fontId="4" fillId="6" borderId="18" applyNumberFormat="0" applyFont="1" applyFill="1" applyBorder="1" applyAlignment="1" applyProtection="0">
      <alignment horizontal="center" vertical="center" wrapText="1"/>
    </xf>
    <xf numFmtId="0" fontId="0" fillId="2" borderId="19" applyNumberFormat="0" applyFont="1" applyFill="1" applyBorder="1" applyAlignment="1" applyProtection="0">
      <alignment horizontal="center" vertical="center" wrapText="1"/>
    </xf>
    <xf numFmtId="0" fontId="0" fillId="2" borderId="20" applyNumberFormat="0" applyFont="1" applyFill="1" applyBorder="1" applyAlignment="1" applyProtection="0">
      <alignment horizontal="center" vertical="center" wrapText="1"/>
    </xf>
    <xf numFmtId="0" fontId="0" fillId="2" borderId="21" applyNumberFormat="0" applyFont="1" applyFill="1" applyBorder="1" applyAlignment="1" applyProtection="0">
      <alignment horizontal="center" vertical="center" wrapText="1"/>
    </xf>
    <xf numFmtId="49" fontId="6" fillId="7" borderId="22" applyNumberFormat="1" applyFont="1" applyFill="1" applyBorder="1" applyAlignment="1" applyProtection="0">
      <alignment vertical="center" wrapText="1"/>
    </xf>
    <xf numFmtId="49" fontId="4" fillId="6" borderId="23" applyNumberFormat="1" applyFont="1" applyFill="1" applyBorder="1" applyAlignment="1" applyProtection="0">
      <alignment horizontal="center" vertical="center" wrapText="1"/>
    </xf>
    <xf numFmtId="49" fontId="4" fillId="6" borderId="24" applyNumberFormat="1" applyFont="1" applyFill="1" applyBorder="1" applyAlignment="1" applyProtection="0">
      <alignment horizontal="center" vertical="center" wrapText="1"/>
    </xf>
    <xf numFmtId="49" fontId="4" fillId="6" borderId="25" applyNumberFormat="1" applyFont="1" applyFill="1" applyBorder="1" applyAlignment="1" applyProtection="0">
      <alignment horizontal="center" vertical="center" wrapText="1"/>
    </xf>
    <xf numFmtId="49" fontId="3" fillId="8" borderId="26" applyNumberFormat="1" applyFont="1" applyFill="1" applyBorder="1" applyAlignment="1" applyProtection="0">
      <alignment vertical="center" wrapText="1"/>
    </xf>
    <xf numFmtId="0" fontId="0" fillId="8" borderId="27" applyNumberFormat="0" applyFont="1" applyFill="1" applyBorder="1" applyAlignment="1" applyProtection="0">
      <alignment horizontal="center" vertical="center" wrapText="1"/>
    </xf>
    <xf numFmtId="0" fontId="0" fillId="2" borderId="28" applyNumberFormat="0" applyFont="1" applyFill="1" applyBorder="1" applyAlignment="1" applyProtection="0">
      <alignment horizontal="center" vertical="center" wrapText="1"/>
    </xf>
    <xf numFmtId="0" fontId="0" fillId="2" borderId="29" applyNumberFormat="0" applyFont="1" applyFill="1" applyBorder="1" applyAlignment="1" applyProtection="0">
      <alignment horizontal="center" vertical="center" wrapText="1"/>
    </xf>
    <xf numFmtId="49" fontId="0" fillId="3" borderId="30" applyNumberFormat="1" applyFont="1" applyFill="1" applyBorder="1" applyAlignment="1" applyProtection="0">
      <alignment vertical="center" wrapText="1"/>
    </xf>
    <xf numFmtId="0" fontId="4" fillId="2" borderId="31" applyNumberFormat="0" applyFont="1" applyFill="1" applyBorder="1" applyAlignment="1" applyProtection="0">
      <alignment horizontal="center" vertical="center" wrapText="1"/>
    </xf>
    <xf numFmtId="0" fontId="4" fillId="2" borderId="8" applyNumberFormat="0" applyFont="1" applyFill="1" applyBorder="1" applyAlignment="1" applyProtection="0">
      <alignment horizontal="center" vertical="center" wrapText="1"/>
    </xf>
    <xf numFmtId="0" fontId="4" fillId="2" borderId="9" applyNumberFormat="0" applyFont="1" applyFill="1" applyBorder="1" applyAlignment="1" applyProtection="0">
      <alignment horizontal="center" vertical="center" wrapText="1"/>
    </xf>
    <xf numFmtId="49" fontId="3" fillId="8" borderId="30" applyNumberFormat="1" applyFont="1" applyFill="1" applyBorder="1" applyAlignment="1" applyProtection="0">
      <alignment vertical="center" wrapText="1"/>
    </xf>
    <xf numFmtId="0" fontId="0" fillId="8" borderId="31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horizontal="center" vertical="center" wrapText="1"/>
    </xf>
    <xf numFmtId="0" fontId="0" fillId="2" borderId="9" applyNumberFormat="0" applyFont="1" applyFill="1" applyBorder="1" applyAlignment="1" applyProtection="0">
      <alignment horizontal="center" vertical="center" wrapText="1"/>
    </xf>
    <xf numFmtId="49" fontId="3" fillId="3" borderId="30" applyNumberFormat="1" applyFont="1" applyFill="1" applyBorder="1" applyAlignment="1" applyProtection="0">
      <alignment vertical="center" wrapText="1"/>
    </xf>
    <xf numFmtId="49" fontId="6" fillId="7" borderId="30" applyNumberFormat="1" applyFont="1" applyFill="1" applyBorder="1" applyAlignment="1" applyProtection="0">
      <alignment vertical="center" wrapText="1"/>
    </xf>
    <xf numFmtId="0" fontId="0" fillId="7" borderId="31" applyNumberFormat="0" applyFont="1" applyFill="1" applyBorder="1" applyAlignment="1" applyProtection="0">
      <alignment horizontal="center" vertical="center" wrapText="1"/>
    </xf>
    <xf numFmtId="0" fontId="4" fillId="2" borderId="31" applyNumberFormat="1" applyFont="1" applyFill="1" applyBorder="1" applyAlignment="1" applyProtection="0">
      <alignment horizontal="center" vertical="center" wrapText="1"/>
    </xf>
    <xf numFmtId="0" fontId="4" fillId="2" borderId="8" applyNumberFormat="1" applyFont="1" applyFill="1" applyBorder="1" applyAlignment="1" applyProtection="0">
      <alignment horizontal="center" vertical="center" wrapText="1"/>
    </xf>
    <xf numFmtId="0" fontId="4" fillId="2" borderId="9" applyNumberFormat="1" applyFont="1" applyFill="1" applyBorder="1" applyAlignment="1" applyProtection="0">
      <alignment horizontal="center" vertical="center" wrapText="1"/>
    </xf>
    <xf numFmtId="0" fontId="0" fillId="7" borderId="8" applyNumberFormat="0" applyFont="1" applyFill="1" applyBorder="1" applyAlignment="1" applyProtection="0">
      <alignment horizontal="center" vertical="center" wrapText="1"/>
    </xf>
    <xf numFmtId="49" fontId="6" fillId="7" borderId="32" applyNumberFormat="1" applyFont="1" applyFill="1" applyBorder="1" applyAlignment="1" applyProtection="0">
      <alignment vertical="center" wrapText="1"/>
    </xf>
    <xf numFmtId="0" fontId="4" fillId="2" borderId="33" applyNumberFormat="1" applyFont="1" applyFill="1" applyBorder="1" applyAlignment="1" applyProtection="0">
      <alignment horizontal="center" vertical="center" wrapText="1"/>
    </xf>
    <xf numFmtId="0" fontId="0" fillId="7" borderId="34" applyNumberFormat="0" applyFont="1" applyFill="1" applyBorder="1" applyAlignment="1" applyProtection="0">
      <alignment horizontal="center" vertical="center" wrapText="1"/>
    </xf>
    <xf numFmtId="0" fontId="0" fillId="2" borderId="34" applyNumberFormat="0" applyFont="1" applyFill="1" applyBorder="1" applyAlignment="1" applyProtection="0">
      <alignment horizontal="center" vertical="center" wrapText="1"/>
    </xf>
    <xf numFmtId="0" fontId="0" fillId="2" borderId="35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17000"/>
      <rgbColor rgb="fff1eef1"/>
      <rgbColor rgb="ffa5a5a5"/>
      <rgbColor rgb="ffbdc0bf"/>
      <rgbColor rgb="ffebffdb"/>
      <rgbColor rgb="ffed220b"/>
      <rgbColor rgb="ff3f3f3f"/>
      <rgbColor rgb="ff868686"/>
      <rgbColor rgb="fffefffe"/>
      <rgbColor rgb="ffcecece"/>
      <rgbColor rgb="ff409440"/>
      <rgbColor rgb="ffd8d7d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30"/>
  <sheetViews>
    <sheetView workbookViewId="0" showGridLines="0" defaultGridColor="1"/>
  </sheetViews>
  <sheetFormatPr defaultColWidth="16.3333" defaultRowHeight="19.85" customHeight="1" outlineLevelRow="0" outlineLevelCol="0"/>
  <cols>
    <col min="1" max="1" width="43.5" style="1" customWidth="1"/>
    <col min="2" max="26" width="6.85156" style="1" customWidth="1"/>
    <col min="27" max="16384" width="16.3516" style="1" customWidth="1"/>
  </cols>
  <sheetData>
    <row r="1" ht="27.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ht="23.85" customHeight="1">
      <c r="A2" t="s" s="5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</row>
    <row r="3" ht="20" customHeight="1">
      <c r="A3" t="s" s="8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</row>
    <row r="4" ht="20" customHeight="1">
      <c r="A4" t="s" s="8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</row>
    <row r="5" ht="20" customHeight="1">
      <c r="A5" t="s" s="8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</row>
    <row r="6" ht="20.25" customHeight="1">
      <c r="A6" t="s" s="11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</row>
    <row r="7" ht="20.45" customHeight="1">
      <c r="A7" t="s" s="14">
        <v>6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/>
    </row>
    <row r="8" ht="32.5" customHeight="1">
      <c r="A8" t="s" s="18">
        <v>7</v>
      </c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</row>
    <row r="9" ht="33" customHeight="1">
      <c r="A9" t="s" s="23">
        <v>8</v>
      </c>
      <c r="B9" t="s" s="24">
        <v>9</v>
      </c>
      <c r="C9" t="s" s="25">
        <v>10</v>
      </c>
      <c r="D9" t="s" s="25">
        <v>11</v>
      </c>
      <c r="E9" t="s" s="25">
        <v>12</v>
      </c>
      <c r="F9" t="s" s="25">
        <v>13</v>
      </c>
      <c r="G9" t="s" s="25">
        <v>14</v>
      </c>
      <c r="H9" t="s" s="25">
        <v>15</v>
      </c>
      <c r="I9" t="s" s="25">
        <v>16</v>
      </c>
      <c r="J9" t="s" s="25">
        <v>17</v>
      </c>
      <c r="K9" t="s" s="25">
        <v>18</v>
      </c>
      <c r="L9" t="s" s="25">
        <v>19</v>
      </c>
      <c r="M9" t="s" s="25">
        <v>20</v>
      </c>
      <c r="N9" t="s" s="25">
        <v>21</v>
      </c>
      <c r="O9" t="s" s="25">
        <v>22</v>
      </c>
      <c r="P9" t="s" s="25">
        <v>23</v>
      </c>
      <c r="Q9" t="s" s="25">
        <v>24</v>
      </c>
      <c r="R9" t="s" s="25">
        <v>25</v>
      </c>
      <c r="S9" t="s" s="25">
        <v>26</v>
      </c>
      <c r="T9" t="s" s="25">
        <v>27</v>
      </c>
      <c r="U9" t="s" s="25">
        <v>28</v>
      </c>
      <c r="V9" t="s" s="25">
        <v>29</v>
      </c>
      <c r="W9" t="s" s="25">
        <v>30</v>
      </c>
      <c r="X9" t="s" s="25">
        <v>31</v>
      </c>
      <c r="Y9" t="s" s="25">
        <v>32</v>
      </c>
      <c r="Z9" t="s" s="26">
        <v>33</v>
      </c>
    </row>
    <row r="10" ht="20.85" customHeight="1">
      <c r="A10" t="s" s="27">
        <v>34</v>
      </c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30"/>
    </row>
    <row r="11" ht="39.25" customHeight="1">
      <c r="A11" t="s" s="31">
        <v>35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</row>
    <row r="12" ht="45.8" customHeight="1">
      <c r="A12" t="s" s="31">
        <v>36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</row>
    <row r="13" ht="44.95" customHeight="1">
      <c r="A13" t="s" s="31">
        <v>37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4"/>
    </row>
    <row r="14" ht="32" customHeight="1">
      <c r="A14" t="s" s="31">
        <v>38</v>
      </c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4"/>
    </row>
    <row r="15" ht="20" customHeight="1">
      <c r="A15" t="s" s="35">
        <v>39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8"/>
    </row>
    <row r="16" ht="56" customHeight="1">
      <c r="A16" t="s" s="31">
        <v>40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4"/>
    </row>
    <row r="17" ht="44" customHeight="1">
      <c r="A17" t="s" s="31">
        <v>41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4"/>
    </row>
    <row r="18" ht="52.4" customHeight="1">
      <c r="A18" t="s" s="31">
        <v>42</v>
      </c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4"/>
    </row>
    <row r="19" ht="44" customHeight="1">
      <c r="A19" t="s" s="31">
        <v>43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4"/>
    </row>
    <row r="20" ht="20" customHeight="1">
      <c r="A20" t="s" s="35">
        <v>44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8"/>
    </row>
    <row r="21" ht="32" customHeight="1">
      <c r="A21" t="s" s="39">
        <v>45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4"/>
    </row>
    <row r="22" ht="41.25" customHeight="1">
      <c r="A22" t="s" s="39">
        <v>46</v>
      </c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4"/>
    </row>
    <row r="23" ht="32" customHeight="1">
      <c r="A23" t="s" s="39">
        <v>47</v>
      </c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4"/>
    </row>
    <row r="24" ht="42" customHeight="1">
      <c r="A24" t="s" s="39">
        <v>48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4"/>
    </row>
    <row r="25" ht="14.65" customHeight="1">
      <c r="A25" s="35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8"/>
    </row>
    <row r="26" ht="20" customHeight="1">
      <c r="A26" t="s" s="40">
        <v>49</v>
      </c>
      <c r="B26" s="41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8"/>
    </row>
    <row r="27" ht="20" customHeight="1">
      <c r="A27" t="s" s="31">
        <v>50</v>
      </c>
      <c r="B27" s="42" cm="1">
        <f t="array" ref="B27">COUNTIF(B11:B25,1)</f>
        <v>0</v>
      </c>
      <c r="C27" s="43" cm="1">
        <f t="array" ref="C27">COUNTIF(C11:C25,1)</f>
        <v>0</v>
      </c>
      <c r="D27" s="43" cm="1">
        <f t="array" ref="D27">COUNTIF(D11:D25,1)</f>
        <v>0</v>
      </c>
      <c r="E27" s="43" cm="1">
        <f t="array" ref="E27">COUNTIF(E11:E25,1)</f>
        <v>0</v>
      </c>
      <c r="F27" s="43" cm="1">
        <f t="array" ref="F27">COUNTIF(F11:F25,1)</f>
        <v>0</v>
      </c>
      <c r="G27" s="43" cm="1">
        <f t="array" ref="G27">COUNTIF(G11:G25,1)</f>
        <v>0</v>
      </c>
      <c r="H27" s="43" cm="1">
        <f t="array" ref="H27">COUNTIF(H11:H25,1)</f>
        <v>0</v>
      </c>
      <c r="I27" s="43" cm="1">
        <f t="array" ref="I27">COUNTIF(I11:I25,1)</f>
        <v>0</v>
      </c>
      <c r="J27" s="43" cm="1">
        <f t="array" ref="J27">COUNTIF(J11:J25,1)</f>
        <v>0</v>
      </c>
      <c r="K27" s="43" cm="1">
        <f t="array" ref="K27">COUNTIF(K11:K25,1)</f>
        <v>0</v>
      </c>
      <c r="L27" s="43" cm="1">
        <f t="array" ref="L27">COUNTIF(L11:L25,1)</f>
        <v>0</v>
      </c>
      <c r="M27" s="43" cm="1">
        <f t="array" ref="M27">COUNTIF(M11:M25,1)</f>
        <v>0</v>
      </c>
      <c r="N27" s="43" cm="1">
        <f t="array" ref="N27">COUNTIF(N11:N25,1)</f>
        <v>0</v>
      </c>
      <c r="O27" s="43" cm="1">
        <f t="array" ref="O27">COUNTIF(O11:O25,1)</f>
        <v>0</v>
      </c>
      <c r="P27" s="43" cm="1">
        <f t="array" ref="P27">COUNTIF(P11:P25,1)</f>
        <v>0</v>
      </c>
      <c r="Q27" s="43" cm="1">
        <f t="array" ref="Q27">COUNTIF(Q11:Q25,1)</f>
        <v>0</v>
      </c>
      <c r="R27" s="43" cm="1">
        <f t="array" ref="R27">COUNTIF(R11:R25,1)</f>
        <v>0</v>
      </c>
      <c r="S27" s="43" cm="1">
        <f t="array" ref="S27">COUNTIF(S11:S25,1)</f>
        <v>0</v>
      </c>
      <c r="T27" s="43" cm="1">
        <f t="array" ref="T27">COUNTIF(T11:T25,1)</f>
        <v>0</v>
      </c>
      <c r="U27" s="43" cm="1">
        <f t="array" ref="U27">COUNTIF(U11:U25,1)</f>
        <v>0</v>
      </c>
      <c r="V27" s="43" cm="1">
        <f t="array" ref="V27">COUNTIF(V11:V25,1)</f>
        <v>0</v>
      </c>
      <c r="W27" s="43" cm="1">
        <f t="array" ref="W27">COUNTIF(W11:W25,1)</f>
        <v>0</v>
      </c>
      <c r="X27" s="43" cm="1">
        <f t="array" ref="X27">COUNTIF(X11:X25,1)</f>
        <v>0</v>
      </c>
      <c r="Y27" s="43" cm="1">
        <f t="array" ref="Y27">COUNTIF(Y11:Y25,1)</f>
        <v>0</v>
      </c>
      <c r="Z27" s="44" cm="1">
        <f t="array" ref="Z27">COUNTIF(Z11:Z25,1)</f>
        <v>0</v>
      </c>
    </row>
    <row r="28" ht="20" customHeight="1">
      <c r="A28" t="s" s="31">
        <v>51</v>
      </c>
      <c r="B28" t="str" s="32" cm="1">
        <f t="array" ref="B28">IF(B27=2,"32",IF(B27=3,"39","0"))</f>
        <v>0</v>
      </c>
      <c r="C28" t="str" s="33" cm="1">
        <f t="array" ref="C28">IF(C27=2,"32",IF(C27=3,"39","0"))</f>
        <v>0</v>
      </c>
      <c r="D28" t="str" s="33" cm="1">
        <f t="array" ref="D28">IF(D27=2,"32",IF(D27=3,"39","0"))</f>
        <v>0</v>
      </c>
      <c r="E28" t="str" s="33" cm="1">
        <f t="array" ref="E28">IF(E27=2,"32",IF(E27=3,"39","0"))</f>
        <v>0</v>
      </c>
      <c r="F28" t="str" s="33" cm="1">
        <f t="array" ref="F28">IF(F27=2,"32",IF(F27=3,"39","0"))</f>
        <v>0</v>
      </c>
      <c r="G28" t="str" s="33" cm="1">
        <f t="array" ref="G28">IF(G27=2,"32",IF(G27=3,"39","0"))</f>
        <v>0</v>
      </c>
      <c r="H28" t="str" s="33" cm="1">
        <f t="array" ref="H28">IF(H27=2,"32",IF(H27=3,"39","0"))</f>
        <v>0</v>
      </c>
      <c r="I28" t="str" s="33" cm="1">
        <f t="array" ref="I28">IF(I27=2,"32",IF(I27=3,"39","0"))</f>
        <v>0</v>
      </c>
      <c r="J28" t="str" s="33" cm="1">
        <f t="array" ref="J28">IF(J27=2,"32",IF(J27=3,"39","0"))</f>
        <v>0</v>
      </c>
      <c r="K28" t="str" s="33" cm="1">
        <f t="array" ref="K28">IF(K27=2,"32",IF(K27=3,"39","0"))</f>
        <v>0</v>
      </c>
      <c r="L28" t="str" s="33" cm="1">
        <f t="array" ref="L28">IF(L27=2,"32",IF(L27=3,"39","0"))</f>
        <v>0</v>
      </c>
      <c r="M28" t="str" s="33" cm="1">
        <f t="array" ref="M28">IF(M27=2,"32",IF(M27=3,"39","0"))</f>
        <v>0</v>
      </c>
      <c r="N28" t="str" s="33" cm="1">
        <f t="array" ref="N28">IF(N27=2,"32",IF(N27=3,"39","0"))</f>
        <v>0</v>
      </c>
      <c r="O28" t="str" s="33" cm="1">
        <f t="array" ref="O28">IF(O27=2,"32",IF(O27=3,"39","0"))</f>
        <v>0</v>
      </c>
      <c r="P28" t="str" s="33" cm="1">
        <f t="array" ref="P28">IF(P27=2,"32",IF(P27=3,"39","0"))</f>
        <v>0</v>
      </c>
      <c r="Q28" t="str" s="33" cm="1">
        <f t="array" ref="Q28">IF(Q27=2,"32",IF(Q27=3,"39","0"))</f>
        <v>0</v>
      </c>
      <c r="R28" t="str" s="33" cm="1">
        <f t="array" ref="R28">IF(R27=2,"32",IF(R27=3,"39","0"))</f>
        <v>0</v>
      </c>
      <c r="S28" t="str" s="33" cm="1">
        <f t="array" ref="S28">IF(S27=2,"32",IF(S27=3,"39","0"))</f>
        <v>0</v>
      </c>
      <c r="T28" t="str" s="33" cm="1">
        <f t="array" ref="T28">IF(T27=2,"32",IF(T27=3,"39","0"))</f>
        <v>0</v>
      </c>
      <c r="U28" t="str" s="33" cm="1">
        <f t="array" ref="U28">IF(U27=2,"32",IF(U27=3,"39","0"))</f>
        <v>0</v>
      </c>
      <c r="V28" t="str" s="33" cm="1">
        <f t="array" ref="V28">IF(V27=2,"32",IF(V27=3,"39","0"))</f>
        <v>0</v>
      </c>
      <c r="W28" t="str" s="33" cm="1">
        <f t="array" ref="W28">IF(W27=2,"32",IF(W27=3,"39","0"))</f>
        <v>0</v>
      </c>
      <c r="X28" t="str" s="33" cm="1">
        <f t="array" ref="X28">IF(X27=2,"32",IF(X27=3,"39","0"))</f>
        <v>0</v>
      </c>
      <c r="Y28" t="str" s="33" cm="1">
        <f t="array" ref="Y28">IF(Y27=2,"32",IF(Y27=3,"39","0"))</f>
        <v>0</v>
      </c>
      <c r="Z28" t="str" s="34" cm="1">
        <f t="array" ref="Z28">IF(Z27=2,"32",IF(Z27=3,"39","0"))</f>
        <v>0</v>
      </c>
    </row>
    <row r="29" ht="20" customHeight="1">
      <c r="A29" t="s" s="40">
        <v>53</v>
      </c>
      <c r="B29" s="42" cm="1">
        <f t="array" ref="B29">SUM(B27:Z27)</f>
        <v>0</v>
      </c>
      <c r="C29" s="4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8"/>
    </row>
    <row r="30" ht="23.85" customHeight="1">
      <c r="A30" t="s" s="46">
        <v>54</v>
      </c>
      <c r="B30" s="47" cm="1">
        <f t="array" ref="B30">SUM(VALUE(B28:Z28))</f>
        <v>0</v>
      </c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50"/>
    </row>
  </sheetData>
  <mergeCells count="15">
    <mergeCell ref="A1:Z1"/>
    <mergeCell ref="B10:Z10"/>
    <mergeCell ref="B15:Z15"/>
    <mergeCell ref="B20:Z20"/>
    <mergeCell ref="B25:Z25"/>
    <mergeCell ref="B8:Z8"/>
    <mergeCell ref="A2:Z2"/>
    <mergeCell ref="B26:Z26"/>
    <mergeCell ref="C29:Z29"/>
    <mergeCell ref="C30:Z30"/>
    <mergeCell ref="A3:Z3"/>
    <mergeCell ref="A4:Z4"/>
    <mergeCell ref="A5:Z5"/>
    <mergeCell ref="A6:Z6"/>
    <mergeCell ref="B7:Z7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